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2018" sheetId="2" r:id="rId1"/>
  </sheets>
  <calcPr calcId="145621"/>
</workbook>
</file>

<file path=xl/calcChain.xml><?xml version="1.0" encoding="utf-8"?>
<calcChain xmlns="http://schemas.openxmlformats.org/spreadsheetml/2006/main">
  <c r="C31" i="2" l="1"/>
  <c r="C26" i="2"/>
  <c r="C15" i="2"/>
  <c r="C27" i="2"/>
  <c r="C30" i="2"/>
  <c r="C7" i="2"/>
  <c r="C5" i="2" s="1"/>
  <c r="C28" i="2" s="1"/>
</calcChain>
</file>

<file path=xl/sharedStrings.xml><?xml version="1.0" encoding="utf-8"?>
<sst xmlns="http://schemas.openxmlformats.org/spreadsheetml/2006/main" count="61" uniqueCount="38">
  <si>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</si>
  <si>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</si>
  <si>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</si>
  <si>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</si>
  <si>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</si>
  <si>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</si>
  <si>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</si>
  <si>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</si>
  <si>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</si>
  <si>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</si>
  <si>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</si>
  <si>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</si>
  <si>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Оплата за электроэнергию  на ОДН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</si>
  <si>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</si>
  <si>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</si>
  <si>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</si>
  <si>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</si>
  <si>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</si>
  <si>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 xml:space="preserve">вневедомственная охрана </t>
  </si>
  <si>
    <t>членские, страховые взносы</t>
  </si>
  <si>
    <t>- амортизация основных средств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</si>
  <si>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</si>
  <si>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</si>
  <si>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</si>
  <si>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</si>
  <si>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</si>
  <si>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</si>
  <si>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Валовая прибыль (убыток)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</si>
  <si>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</si>
  <si>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</si>
  <si>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</si>
  <si>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</si>
  <si>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Директор ООО "МУК"    _____________             Галузина Т.В.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</si>
  <si>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2017 год</t>
  </si>
  <si>
    <t>Прямые затраты по управлению и текущему содержанию МКД</t>
  </si>
  <si>
    <t>- коммунальные услуги населению</t>
  </si>
  <si>
    <t>Дебиторская задолженность населения по оплате за ЖКУ на 01.01.2019 г</t>
  </si>
  <si>
    <t>Кредиторская задолженность на 01.01.2019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</si>
</sst>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C11" sqref="C11"/>
    </sheetView>
  </sheetViews>
  <sheetFormatPr defaultRowHeight="15" x14ac:dyDescent="0.25"/>
  <cols>
    <col min="1" max="1" width="45.85546875" customWidth="1"/>
    <col min="2" max="2" width="14.7109375" customWidth="1"/>
    <col min="3" max="3" width="36.140625" customWidth="1"/>
  </cols>
  <sheetData>
    <row r="1" spans="1:3" x14ac:dyDescent="0.25">
      <c r="A1" s="19" t="s">
        <v>33</v>
      </c>
      <c r="B1" s="19"/>
      <c r="C1" s="19"/>
    </row>
    <row r="2" spans="1:3" ht="15.75" thickBot="1" x14ac:dyDescent="0.3">
      <c r="A2" s="1"/>
      <c r="B2" s="1"/>
      <c r="C2" s="1"/>
    </row>
    <row r="3" spans="1:3" ht="30.75" thickBot="1" x14ac:dyDescent="0.3">
      <c r="A3" s="2" t="s">
        <v>0</v>
      </c>
      <c r="B3" s="3" t="s">
        <v>1</v>
      </c>
      <c r="C3" s="4" t="s">
        <v>2</v>
      </c>
    </row>
    <row r="4" spans="1:3" ht="30.75" thickBot="1" x14ac:dyDescent="0.3">
      <c r="A4" s="5" t="s">
        <v>3</v>
      </c>
      <c r="B4" s="6" t="s">
        <v>4</v>
      </c>
      <c r="C4" s="7">
        <v>45339.78</v>
      </c>
    </row>
    <row r="5" spans="1:3" ht="29.25" thickBot="1" x14ac:dyDescent="0.3">
      <c r="A5" s="8" t="s">
        <v>5</v>
      </c>
      <c r="B5" s="9" t="s">
        <v>6</v>
      </c>
      <c r="C5" s="27">
        <f>C7+C15</f>
        <v>34741</v>
      </c>
    </row>
    <row r="6" spans="1:3" ht="15.75" thickBot="1" x14ac:dyDescent="0.3">
      <c r="A6" s="5" t="s">
        <v>7</v>
      </c>
      <c r="B6" s="6"/>
      <c r="C6" s="21"/>
    </row>
    <row r="7" spans="1:3" ht="30.75" thickBot="1" x14ac:dyDescent="0.3">
      <c r="A7" s="5" t="s">
        <v>34</v>
      </c>
      <c r="B7" s="6" t="s">
        <v>6</v>
      </c>
      <c r="C7" s="28">
        <f>C8+C9+C10+C12+C13+C14+C11</f>
        <v>30328</v>
      </c>
    </row>
    <row r="8" spans="1:3" ht="15.75" thickBot="1" x14ac:dyDescent="0.3">
      <c r="A8" s="5" t="s">
        <v>8</v>
      </c>
      <c r="B8" s="6" t="s">
        <v>6</v>
      </c>
      <c r="C8" s="22">
        <v>4300.3</v>
      </c>
    </row>
    <row r="9" spans="1:3" ht="15.75" thickBot="1" x14ac:dyDescent="0.3">
      <c r="A9" s="5" t="s">
        <v>9</v>
      </c>
      <c r="B9" s="6" t="s">
        <v>6</v>
      </c>
      <c r="C9" s="22">
        <v>1298.72</v>
      </c>
    </row>
    <row r="10" spans="1:3" ht="15.75" thickBot="1" x14ac:dyDescent="0.3">
      <c r="A10" s="5" t="s">
        <v>10</v>
      </c>
      <c r="B10" s="6" t="s">
        <v>6</v>
      </c>
      <c r="C10" s="22">
        <v>1213.28</v>
      </c>
    </row>
    <row r="11" spans="1:3" ht="15.75" thickBot="1" x14ac:dyDescent="0.3">
      <c r="A11" s="18" t="s">
        <v>35</v>
      </c>
      <c r="B11" s="6" t="s">
        <v>6</v>
      </c>
      <c r="C11" s="22">
        <v>20857.2</v>
      </c>
    </row>
    <row r="12" spans="1:3" ht="15.75" thickBot="1" x14ac:dyDescent="0.3">
      <c r="A12" s="5" t="s">
        <v>11</v>
      </c>
      <c r="B12" s="6" t="s">
        <v>6</v>
      </c>
      <c r="C12" s="22">
        <v>726.2</v>
      </c>
    </row>
    <row r="13" spans="1:3" ht="15.75" thickBot="1" x14ac:dyDescent="0.3">
      <c r="A13" s="5" t="s">
        <v>12</v>
      </c>
      <c r="B13" s="6" t="s">
        <v>6</v>
      </c>
      <c r="C13" s="22">
        <v>563.1</v>
      </c>
    </row>
    <row r="14" spans="1:3" ht="15.75" thickBot="1" x14ac:dyDescent="0.3">
      <c r="A14" s="5" t="s">
        <v>13</v>
      </c>
      <c r="B14" s="6" t="s">
        <v>6</v>
      </c>
      <c r="C14" s="22">
        <v>1369.2</v>
      </c>
    </row>
    <row r="15" spans="1:3" ht="15.75" thickBot="1" x14ac:dyDescent="0.3">
      <c r="A15" s="5" t="s">
        <v>14</v>
      </c>
      <c r="B15" s="6" t="s">
        <v>6</v>
      </c>
      <c r="C15" s="27">
        <f>C17+C18+C19+C20+C21+C22+C23+C24+C25+C26</f>
        <v>4413</v>
      </c>
    </row>
    <row r="16" spans="1:3" ht="15.75" thickBot="1" x14ac:dyDescent="0.3">
      <c r="A16" s="5" t="s">
        <v>15</v>
      </c>
      <c r="B16" s="6"/>
      <c r="C16" s="21"/>
    </row>
    <row r="17" spans="1:3" ht="15.75" thickBot="1" x14ac:dyDescent="0.3">
      <c r="A17" s="5" t="s">
        <v>16</v>
      </c>
      <c r="B17" s="6" t="s">
        <v>6</v>
      </c>
      <c r="C17" s="22">
        <v>2501.3000000000002</v>
      </c>
    </row>
    <row r="18" spans="1:3" ht="15.75" thickBot="1" x14ac:dyDescent="0.3">
      <c r="A18" s="5" t="s">
        <v>17</v>
      </c>
      <c r="B18" s="6" t="s">
        <v>6</v>
      </c>
      <c r="C18" s="22">
        <v>748.7</v>
      </c>
    </row>
    <row r="19" spans="1:3" ht="15.75" thickBot="1" x14ac:dyDescent="0.3">
      <c r="A19" s="5" t="s">
        <v>18</v>
      </c>
      <c r="B19" s="6" t="s">
        <v>6</v>
      </c>
      <c r="C19" s="22">
        <v>102.8</v>
      </c>
    </row>
    <row r="20" spans="1:3" ht="15.75" thickBot="1" x14ac:dyDescent="0.3">
      <c r="A20" s="5" t="s">
        <v>19</v>
      </c>
      <c r="B20" s="6" t="s">
        <v>6</v>
      </c>
      <c r="C20" s="26">
        <v>24</v>
      </c>
    </row>
    <row r="21" spans="1:3" ht="15.75" thickBot="1" x14ac:dyDescent="0.3">
      <c r="A21" s="5" t="s">
        <v>20</v>
      </c>
      <c r="B21" s="6" t="s">
        <v>6</v>
      </c>
      <c r="C21" s="22">
        <v>207.1</v>
      </c>
    </row>
    <row r="22" spans="1:3" ht="15.75" thickBot="1" x14ac:dyDescent="0.3">
      <c r="A22" s="5" t="s">
        <v>21</v>
      </c>
      <c r="B22" s="6" t="s">
        <v>6</v>
      </c>
      <c r="C22" s="22">
        <v>224.9</v>
      </c>
    </row>
    <row r="23" spans="1:3" ht="15.75" thickBot="1" x14ac:dyDescent="0.3">
      <c r="A23" s="5" t="s">
        <v>22</v>
      </c>
      <c r="B23" s="6" t="s">
        <v>6</v>
      </c>
      <c r="C23" s="22">
        <v>55.7</v>
      </c>
    </row>
    <row r="24" spans="1:3" ht="15.75" thickBot="1" x14ac:dyDescent="0.3">
      <c r="A24" s="5" t="s">
        <v>23</v>
      </c>
      <c r="B24" s="6" t="s">
        <v>6</v>
      </c>
      <c r="C24" s="22">
        <v>78.599999999999994</v>
      </c>
    </row>
    <row r="25" spans="1:3" ht="30.75" thickBot="1" x14ac:dyDescent="0.3">
      <c r="A25" s="5" t="s">
        <v>24</v>
      </c>
      <c r="B25" s="6" t="s">
        <v>6</v>
      </c>
      <c r="C25" s="22">
        <v>56.3</v>
      </c>
    </row>
    <row r="26" spans="1:3" ht="15.75" thickBot="1" x14ac:dyDescent="0.3">
      <c r="A26" s="5" t="s">
        <v>25</v>
      </c>
      <c r="B26" s="6" t="s">
        <v>6</v>
      </c>
      <c r="C26" s="22">
        <f>282.6+131</f>
        <v>413.6</v>
      </c>
    </row>
    <row r="27" spans="1:3" ht="29.25" thickBot="1" x14ac:dyDescent="0.3">
      <c r="A27" s="10" t="s">
        <v>26</v>
      </c>
      <c r="B27" s="11" t="s">
        <v>6</v>
      </c>
      <c r="C27" s="25">
        <f>21667+12507</f>
        <v>34174</v>
      </c>
    </row>
    <row r="28" spans="1:3" ht="15.75" thickBot="1" x14ac:dyDescent="0.3">
      <c r="A28" s="10" t="s">
        <v>27</v>
      </c>
      <c r="B28" s="11" t="s">
        <v>6</v>
      </c>
      <c r="C28" s="29">
        <f>C27-C5</f>
        <v>-567</v>
      </c>
    </row>
    <row r="29" spans="1:3" ht="15.75" thickBot="1" x14ac:dyDescent="0.3">
      <c r="A29" s="12" t="s">
        <v>28</v>
      </c>
      <c r="B29" s="13" t="s">
        <v>29</v>
      </c>
      <c r="C29" s="23">
        <v>29</v>
      </c>
    </row>
    <row r="30" spans="1:3" ht="15.75" thickBot="1" x14ac:dyDescent="0.3">
      <c r="A30" s="14" t="s">
        <v>30</v>
      </c>
      <c r="B30" s="15" t="s">
        <v>31</v>
      </c>
      <c r="C30" s="24">
        <f>(C8+C17)/12/29</f>
        <v>19.5448275862069</v>
      </c>
    </row>
    <row r="31" spans="1:3" ht="30.75" thickBot="1" x14ac:dyDescent="0.3">
      <c r="A31" s="5" t="s">
        <v>36</v>
      </c>
      <c r="B31" s="6" t="s">
        <v>6</v>
      </c>
      <c r="C31" s="31">
        <f>13992.7</f>
        <v>13992.7</v>
      </c>
    </row>
    <row r="32" spans="1:3" ht="15.75" thickBot="1" x14ac:dyDescent="0.3">
      <c r="A32" s="16" t="s">
        <v>37</v>
      </c>
      <c r="B32" s="17" t="s">
        <v>6</v>
      </c>
      <c r="C32" s="30">
        <v>10310</v>
      </c>
    </row>
    <row r="33" spans="1:3" x14ac:dyDescent="0.25">
      <c r="A33" s="1"/>
      <c r="B33" s="1"/>
      <c r="C33" s="1"/>
    </row>
    <row r="34" spans="1:3" x14ac:dyDescent="0.25">
      <c r="A34" s="20" t="s">
        <v>32</v>
      </c>
      <c r="B34" s="20"/>
      <c r="C34" s="20"/>
    </row>
  </sheetData>
  <mergeCells count="2">
    <mergeCell ref="A1:C1"/>
    <mergeCell ref="A34:C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</dc:creator>
  <cp:lastModifiedBy>Mari</cp:lastModifiedBy>
  <cp:lastPrinted>2018-03-30T02:31:22Z</cp:lastPrinted>
  <dcterms:created xsi:type="dcterms:W3CDTF">2018-03-29T05:41:29Z</dcterms:created>
  <dcterms:modified xsi:type="dcterms:W3CDTF">2019-03-29T02:37:10Z</dcterms:modified>
</cp:coreProperties>
</file>